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04-11 Table " sheetId="1" r:id="rId1"/>
  </sheets>
  <definedNames>
    <definedName name="_xlnm.Print_Area" localSheetId="0">'جدول 04-11 Table 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1" i="1" s="1"/>
  <c r="D21" i="1"/>
  <c r="E21" i="1" s="1"/>
  <c r="C21" i="1"/>
  <c r="B21" i="1"/>
  <c r="C20" i="1" s="1"/>
  <c r="H20" i="1"/>
  <c r="E20" i="1"/>
  <c r="H19" i="1"/>
  <c r="E19" i="1"/>
  <c r="C19" i="1"/>
  <c r="H18" i="1"/>
  <c r="E18" i="1"/>
  <c r="C18" i="1"/>
  <c r="H17" i="1"/>
  <c r="G17" i="1"/>
  <c r="E17" i="1"/>
  <c r="C17" i="1"/>
  <c r="H16" i="1"/>
  <c r="I16" i="1" s="1"/>
  <c r="E16" i="1"/>
  <c r="C16" i="1"/>
  <c r="H15" i="1"/>
  <c r="G15" i="1"/>
  <c r="C15" i="1"/>
  <c r="H14" i="1"/>
  <c r="E14" i="1"/>
  <c r="C14" i="1"/>
  <c r="H13" i="1"/>
  <c r="E13" i="1"/>
  <c r="C13" i="1"/>
  <c r="H12" i="1"/>
  <c r="E12" i="1"/>
  <c r="C12" i="1"/>
  <c r="H11" i="1"/>
  <c r="E11" i="1"/>
  <c r="C11" i="1"/>
  <c r="H10" i="1"/>
  <c r="E10" i="1"/>
  <c r="C10" i="1"/>
  <c r="H9" i="1"/>
  <c r="I9" i="1" s="1"/>
  <c r="G9" i="1"/>
  <c r="E9" i="1"/>
  <c r="C9" i="1"/>
  <c r="I13" i="1" l="1"/>
  <c r="I15" i="1"/>
  <c r="I14" i="1"/>
  <c r="I21" i="1"/>
  <c r="I11" i="1"/>
  <c r="I19" i="1"/>
  <c r="I12" i="1"/>
  <c r="I17" i="1"/>
  <c r="I10" i="1"/>
  <c r="I20" i="1"/>
  <c r="I18" i="1"/>
  <c r="G14" i="1"/>
  <c r="G11" i="1"/>
  <c r="G19" i="1"/>
  <c r="G13" i="1"/>
  <c r="G16" i="1"/>
  <c r="G10" i="1"/>
  <c r="E15" i="1"/>
  <c r="G18" i="1"/>
  <c r="G12" i="1"/>
  <c r="G20" i="1"/>
</calcChain>
</file>

<file path=xl/sharedStrings.xml><?xml version="1.0" encoding="utf-8"?>
<sst xmlns="http://schemas.openxmlformats.org/spreadsheetml/2006/main" count="49" uniqueCount="44">
  <si>
    <t>حركة المسافرين في مطار دبي الدولي حسب النوع والشهر</t>
  </si>
  <si>
    <t>Passengers' Movement at Dubai International Airport by Type and Month</t>
  </si>
  <si>
    <t>( 2020 )</t>
  </si>
  <si>
    <t xml:space="preserve"> </t>
  </si>
  <si>
    <t>جدول ( 04 - 11 ) Table</t>
  </si>
  <si>
    <t>البيـــــان</t>
  </si>
  <si>
    <t>قادمون</t>
  </si>
  <si>
    <t>%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</si>
  <si>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</si>
  <si>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</si>
  <si>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</si>
  <si>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</si>
  <si>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</si>
  <si>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</si>
  <si>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</si>
  <si>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</si>
  <si>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</si>
  <si>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</si>
  <si>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</si>
  <si>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</si>
  <si>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</si>
  <si>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</si>
  <si>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</si>
  <si>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</si>
  <si>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</si>
  <si>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</si>
  <si>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</si>
  <si>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</si>
  <si>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</si>
  <si>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</si>
  <si>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</si>
  <si>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</si>
  <si>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</si>
  <si>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</si>
  <si>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</si>
  <si>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</si>
  <si>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</si>
  <si>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</si>
  <si>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</si>
  <si>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</si>
  <si>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*  يشمل المتنقلون : المسافرون من وجهة واحدة والذاهبين إلى وجهة أخرى مع شركة
   طيران أخرى أو شركة الطيران نفسها دون المرور عبر الإجراءات الجمركية </t>
  </si>
  <si>
    <t xml:space="preserve">* Including transfer passengers : 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</si>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</sst>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11"/>
      <color indexed="8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top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9" fillId="0" borderId="0" xfId="1" applyFont="1" applyAlignment="1">
      <alignment horizontal="right" vertical="center" indent="1"/>
    </xf>
    <xf numFmtId="3" fontId="13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3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4" fontId="8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4" fontId="14" fillId="0" borderId="0" xfId="1" applyNumberFormat="1" applyFont="1" applyAlignment="1">
      <alignment horizontal="center" vertical="center"/>
    </xf>
    <xf numFmtId="0" fontId="9" fillId="0" borderId="7" xfId="1" applyFont="1" applyBorder="1" applyAlignment="1">
      <alignment horizontal="right" vertical="center" indent="1"/>
    </xf>
    <xf numFmtId="3" fontId="8" fillId="0" borderId="7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indent="1"/>
    </xf>
    <xf numFmtId="0" fontId="15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3" fontId="9" fillId="0" borderId="0" xfId="1" applyNumberFormat="1" applyFont="1" applyBorder="1" applyAlignment="1">
      <alignment horizontal="right" vertical="center" indent="2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right" vertical="top" wrapText="1" readingOrder="2"/>
    </xf>
    <xf numFmtId="0" fontId="16" fillId="0" borderId="0" xfId="1" applyFont="1" applyAlignment="1">
      <alignment vertical="top" wrapText="1"/>
    </xf>
    <xf numFmtId="0" fontId="16" fillId="0" borderId="0" xfId="1" applyFont="1" applyAlignment="1">
      <alignment horizontal="left" vertical="top" wrapText="1" readingOrder="1"/>
    </xf>
    <xf numFmtId="0" fontId="17" fillId="0" borderId="0" xfId="1" applyFont="1" applyAlignment="1">
      <alignment vertical="top" wrapText="1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85725</xdr:colOff>
      <xdr:row>0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6143325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466725</xdr:colOff>
      <xdr:row>0</xdr:row>
      <xdr:rowOff>0</xdr:rowOff>
    </xdr:from>
    <xdr:to>
      <xdr:col>9</xdr:col>
      <xdr:colOff>828675</xdr:colOff>
      <xdr:row>0</xdr:row>
      <xdr:rowOff>552450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0028275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7"/>
  <sheetViews>
    <sheetView showGridLines="0" rightToLeft="1" tabSelected="1" view="pageBreakPreview" topLeftCell="A7" zoomScale="80" zoomScaleNormal="75" zoomScaleSheetLayoutView="80" workbookViewId="0">
      <selection activeCell="L20" sqref="L20"/>
    </sheetView>
  </sheetViews>
  <sheetFormatPr defaultRowHeight="18.75"/>
  <cols>
    <col min="1" max="10" width="13.42578125" style="1" customWidth="1"/>
    <col min="11" max="33" width="9.140625" style="1"/>
    <col min="34" max="16384" width="9.140625" style="2"/>
  </cols>
  <sheetData>
    <row r="1" spans="1:33" ht="58.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18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24.75" hidden="1" customHeight="1">
      <c r="A5" s="1"/>
      <c r="B5" s="1"/>
      <c r="C5" s="1"/>
      <c r="D5" s="1" t="s">
        <v>3</v>
      </c>
      <c r="E5" s="1"/>
      <c r="F5" s="1"/>
      <c r="G5" s="1"/>
      <c r="H5" s="1"/>
      <c r="I5" s="1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1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  <c r="K6" s="1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20" customFormat="1" ht="21" customHeight="1">
      <c r="A7" s="15" t="s">
        <v>5</v>
      </c>
      <c r="B7" s="16" t="s">
        <v>6</v>
      </c>
      <c r="C7" s="17" t="s">
        <v>7</v>
      </c>
      <c r="D7" s="16" t="s">
        <v>8</v>
      </c>
      <c r="E7" s="17" t="s">
        <v>7</v>
      </c>
      <c r="F7" s="16" t="s">
        <v>9</v>
      </c>
      <c r="G7" s="17" t="s">
        <v>7</v>
      </c>
      <c r="H7" s="16" t="s">
        <v>10</v>
      </c>
      <c r="I7" s="17" t="s">
        <v>7</v>
      </c>
      <c r="J7" s="18" t="s">
        <v>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25" customFormat="1" ht="16.5" customHeight="1">
      <c r="A8" s="21"/>
      <c r="B8" s="22" t="s">
        <v>12</v>
      </c>
      <c r="C8" s="23"/>
      <c r="D8" s="22" t="s">
        <v>13</v>
      </c>
      <c r="E8" s="23"/>
      <c r="F8" s="22" t="s">
        <v>14</v>
      </c>
      <c r="G8" s="23"/>
      <c r="H8" s="22" t="s">
        <v>15</v>
      </c>
      <c r="I8" s="23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9" customFormat="1" ht="23.25" customHeight="1">
      <c r="A9" s="26" t="s">
        <v>16</v>
      </c>
      <c r="B9" s="27">
        <v>3913804</v>
      </c>
      <c r="C9" s="28">
        <f>B9/$B$21*100</f>
        <v>30.507441959296326</v>
      </c>
      <c r="D9" s="27">
        <v>3937624</v>
      </c>
      <c r="E9" s="28">
        <f>D9/$D$21*100</f>
        <v>30.283943309012855</v>
      </c>
      <c r="F9" s="27">
        <v>3430</v>
      </c>
      <c r="G9" s="28">
        <f>F9/$F$21*100</f>
        <v>63.424556213017745</v>
      </c>
      <c r="H9" s="29">
        <f>SUM(B9,D9,F9)</f>
        <v>7854858</v>
      </c>
      <c r="I9" s="30">
        <f>H9/H21*100</f>
        <v>30.401856331040751</v>
      </c>
      <c r="J9" s="31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9" customFormat="1" ht="23.25" customHeight="1">
      <c r="A10" s="32" t="s">
        <v>18</v>
      </c>
      <c r="B10" s="33">
        <v>3252410</v>
      </c>
      <c r="C10" s="34">
        <f t="shared" ref="C10:C20" si="0">B10/$B$21*100</f>
        <v>25.351987300037244</v>
      </c>
      <c r="D10" s="33">
        <v>3288590</v>
      </c>
      <c r="E10" s="34">
        <f t="shared" ref="E10:E20" si="1">D10/$D$21*100</f>
        <v>25.292276034122757</v>
      </c>
      <c r="F10" s="33">
        <v>1562</v>
      </c>
      <c r="G10" s="34">
        <f t="shared" ref="G10:G20" si="2">F10/$F$21*100</f>
        <v>28.883136094674555</v>
      </c>
      <c r="H10" s="35">
        <f>SUM(B10,D10,F10)</f>
        <v>6542562</v>
      </c>
      <c r="I10" s="36">
        <f>H10/H21*100</f>
        <v>25.322676738513493</v>
      </c>
      <c r="J10" s="37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9" customFormat="1" ht="23.25" customHeight="1">
      <c r="A11" s="26" t="s">
        <v>20</v>
      </c>
      <c r="B11" s="27">
        <v>1616249</v>
      </c>
      <c r="C11" s="28">
        <f t="shared" si="0"/>
        <v>12.598388309499079</v>
      </c>
      <c r="D11" s="27">
        <v>1805941</v>
      </c>
      <c r="E11" s="28">
        <f t="shared" si="1"/>
        <v>13.889344148507321</v>
      </c>
      <c r="F11" s="27">
        <v>416</v>
      </c>
      <c r="G11" s="28">
        <f t="shared" si="2"/>
        <v>7.6923076923076925</v>
      </c>
      <c r="H11" s="29">
        <f t="shared" ref="H11:H20" si="3">SUM(B11,D11,F11)</f>
        <v>3422606</v>
      </c>
      <c r="I11" s="30">
        <f>H11/H21*100</f>
        <v>13.247034623637759</v>
      </c>
      <c r="J11" s="31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9" customFormat="1" ht="23.25" customHeight="1">
      <c r="A12" s="32" t="s">
        <v>22</v>
      </c>
      <c r="B12" s="33">
        <v>10917</v>
      </c>
      <c r="C12" s="34">
        <f t="shared" si="0"/>
        <v>8.5096173408182416E-2</v>
      </c>
      <c r="D12" s="33">
        <v>28712</v>
      </c>
      <c r="E12" s="34">
        <f t="shared" si="1"/>
        <v>0.2208216376902358</v>
      </c>
      <c r="F12" s="33">
        <v>0</v>
      </c>
      <c r="G12" s="34">
        <f t="shared" si="2"/>
        <v>0</v>
      </c>
      <c r="H12" s="35">
        <f t="shared" si="3"/>
        <v>39629</v>
      </c>
      <c r="I12" s="36">
        <f>H12/H21*100</f>
        <v>0.15338216993137416</v>
      </c>
      <c r="J12" s="37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9" customFormat="1" ht="23.25" customHeight="1">
      <c r="A13" s="26" t="s">
        <v>24</v>
      </c>
      <c r="B13" s="27">
        <v>2058</v>
      </c>
      <c r="C13" s="28">
        <f t="shared" si="0"/>
        <v>1.604176283539795E-2</v>
      </c>
      <c r="D13" s="27">
        <v>40152</v>
      </c>
      <c r="E13" s="28">
        <f t="shared" si="1"/>
        <v>0.30880573963981428</v>
      </c>
      <c r="F13" s="27">
        <v>0</v>
      </c>
      <c r="G13" s="28">
        <f t="shared" si="2"/>
        <v>0</v>
      </c>
      <c r="H13" s="29">
        <f t="shared" si="3"/>
        <v>42210</v>
      </c>
      <c r="I13" s="30">
        <f>H13/H21*100</f>
        <v>0.1633718083424589</v>
      </c>
      <c r="J13" s="31" t="s">
        <v>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9" customFormat="1" ht="23.25" customHeight="1">
      <c r="A14" s="32" t="s">
        <v>26</v>
      </c>
      <c r="B14" s="33">
        <v>12911</v>
      </c>
      <c r="C14" s="34">
        <f t="shared" si="0"/>
        <v>0.10063906703975847</v>
      </c>
      <c r="D14" s="33">
        <v>90578</v>
      </c>
      <c r="E14" s="34">
        <f t="shared" si="1"/>
        <v>0.69662797083819239</v>
      </c>
      <c r="F14" s="33">
        <v>0</v>
      </c>
      <c r="G14" s="34">
        <f t="shared" si="2"/>
        <v>0</v>
      </c>
      <c r="H14" s="35">
        <f t="shared" si="3"/>
        <v>103489</v>
      </c>
      <c r="I14" s="36">
        <f>H14/H21*100</f>
        <v>0.40054927916495447</v>
      </c>
      <c r="J14" s="37" t="s">
        <v>27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9" customFormat="1" ht="23.25" customHeight="1">
      <c r="A15" s="26" t="s">
        <v>28</v>
      </c>
      <c r="B15" s="27">
        <v>209387</v>
      </c>
      <c r="C15" s="28">
        <f t="shared" si="0"/>
        <v>1.6321363434477505</v>
      </c>
      <c r="D15" s="27">
        <v>319553</v>
      </c>
      <c r="E15" s="28">
        <f t="shared" si="1"/>
        <v>2.4576559204802151</v>
      </c>
      <c r="F15" s="27">
        <v>0</v>
      </c>
      <c r="G15" s="38">
        <f t="shared" si="2"/>
        <v>0</v>
      </c>
      <c r="H15" s="29">
        <f t="shared" si="3"/>
        <v>528940</v>
      </c>
      <c r="I15" s="30">
        <f>H15/H21*100</f>
        <v>2.0472372495773565</v>
      </c>
      <c r="J15" s="31" t="s">
        <v>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 ht="23.25" customHeight="1">
      <c r="A16" s="32" t="s">
        <v>30</v>
      </c>
      <c r="B16" s="33">
        <v>491546</v>
      </c>
      <c r="C16" s="34">
        <f t="shared" si="0"/>
        <v>3.831518150966239</v>
      </c>
      <c r="D16" s="33">
        <v>438256</v>
      </c>
      <c r="E16" s="34">
        <f t="shared" si="1"/>
        <v>3.3705909601411252</v>
      </c>
      <c r="F16" s="33">
        <v>0</v>
      </c>
      <c r="G16" s="34">
        <f t="shared" si="2"/>
        <v>0</v>
      </c>
      <c r="H16" s="35">
        <f t="shared" si="3"/>
        <v>929802</v>
      </c>
      <c r="I16" s="36">
        <f>H16/H21*100</f>
        <v>3.5987546586220081</v>
      </c>
      <c r="J16" s="37" t="s">
        <v>31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 ht="23.25" customHeight="1">
      <c r="A17" s="26" t="s">
        <v>32</v>
      </c>
      <c r="B17" s="27">
        <v>604759</v>
      </c>
      <c r="C17" s="28">
        <f t="shared" si="0"/>
        <v>4.7139943880332504</v>
      </c>
      <c r="D17" s="27">
        <v>531287</v>
      </c>
      <c r="E17" s="28">
        <f t="shared" si="1"/>
        <v>4.0860847528396604</v>
      </c>
      <c r="F17" s="27">
        <v>0</v>
      </c>
      <c r="G17" s="28">
        <f t="shared" si="2"/>
        <v>0</v>
      </c>
      <c r="H17" s="29">
        <f t="shared" si="3"/>
        <v>1136046</v>
      </c>
      <c r="I17" s="30">
        <f>H17/H21*100</f>
        <v>4.3970123046722831</v>
      </c>
      <c r="J17" s="31" t="s">
        <v>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 ht="23.25" customHeight="1">
      <c r="A18" s="32" t="s">
        <v>34</v>
      </c>
      <c r="B18" s="33">
        <v>757703</v>
      </c>
      <c r="C18" s="34">
        <f t="shared" si="0"/>
        <v>5.906167067866634</v>
      </c>
      <c r="D18" s="33">
        <v>707925</v>
      </c>
      <c r="E18" s="34">
        <f t="shared" si="1"/>
        <v>5.4445931269803634</v>
      </c>
      <c r="F18" s="33">
        <v>0</v>
      </c>
      <c r="G18" s="34">
        <f t="shared" si="2"/>
        <v>0</v>
      </c>
      <c r="H18" s="35">
        <f t="shared" si="3"/>
        <v>1465628</v>
      </c>
      <c r="I18" s="36">
        <f>H18/H21*100</f>
        <v>5.6726438454712476</v>
      </c>
      <c r="J18" s="37" t="s">
        <v>35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 ht="23.25" customHeight="1">
      <c r="A19" s="26" t="s">
        <v>36</v>
      </c>
      <c r="B19" s="27">
        <v>782284</v>
      </c>
      <c r="C19" s="28">
        <f t="shared" si="0"/>
        <v>6.0977718162907921</v>
      </c>
      <c r="D19" s="27">
        <v>803177</v>
      </c>
      <c r="E19" s="28">
        <f t="shared" si="1"/>
        <v>6.1771684485626404</v>
      </c>
      <c r="F19" s="27">
        <v>0</v>
      </c>
      <c r="G19" s="28">
        <f t="shared" si="2"/>
        <v>0</v>
      </c>
      <c r="H19" s="29">
        <f t="shared" si="3"/>
        <v>1585461</v>
      </c>
      <c r="I19" s="30">
        <f>H19/H21*100</f>
        <v>6.1364518035167785</v>
      </c>
      <c r="J19" s="31" t="s">
        <v>37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 ht="23.25" customHeight="1">
      <c r="A20" s="32" t="s">
        <v>38</v>
      </c>
      <c r="B20" s="33">
        <v>1174986</v>
      </c>
      <c r="C20" s="34">
        <f t="shared" si="0"/>
        <v>9.1588176612793468</v>
      </c>
      <c r="D20" s="33">
        <v>1010554</v>
      </c>
      <c r="E20" s="34">
        <f t="shared" si="1"/>
        <v>7.7720879511848207</v>
      </c>
      <c r="F20" s="33">
        <v>0</v>
      </c>
      <c r="G20" s="34">
        <f t="shared" si="2"/>
        <v>0</v>
      </c>
      <c r="H20" s="35">
        <f t="shared" si="3"/>
        <v>2185540</v>
      </c>
      <c r="I20" s="36">
        <f>H20/H21*100</f>
        <v>8.4590291875095378</v>
      </c>
      <c r="J20" s="37" t="s">
        <v>39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43" customFormat="1" ht="22.5" customHeight="1">
      <c r="A21" s="39" t="s">
        <v>10</v>
      </c>
      <c r="B21" s="40">
        <f>SUM(B9:B20)</f>
        <v>12829014</v>
      </c>
      <c r="C21" s="41">
        <f>SUM(B21/$B$21*100)</f>
        <v>100</v>
      </c>
      <c r="D21" s="40">
        <f>SUM(D9:D20)</f>
        <v>13002349</v>
      </c>
      <c r="E21" s="41">
        <f>SUM(D21/$D$21*100)</f>
        <v>100</v>
      </c>
      <c r="F21" s="40">
        <f>SUM(F9:F20)</f>
        <v>5408</v>
      </c>
      <c r="G21" s="41">
        <v>100</v>
      </c>
      <c r="H21" s="40">
        <f>SUM(B21,D21,F21)</f>
        <v>25836771</v>
      </c>
      <c r="I21" s="41">
        <f>SUM(H21/$H$21*100)</f>
        <v>100</v>
      </c>
      <c r="J21" s="42" t="s">
        <v>15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43" customFormat="1" ht="6" customHeight="1">
      <c r="A22" s="44"/>
      <c r="B22" s="45"/>
      <c r="C22" s="46"/>
      <c r="D22" s="45"/>
      <c r="E22" s="47"/>
      <c r="F22" s="45"/>
      <c r="G22" s="47"/>
      <c r="H22" s="45"/>
      <c r="I22" s="47"/>
      <c r="J22" s="4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51" customFormat="1" ht="36.75" customHeight="1">
      <c r="A23" s="48" t="s">
        <v>40</v>
      </c>
      <c r="B23" s="48"/>
      <c r="C23" s="48"/>
      <c r="D23" s="48"/>
      <c r="E23" s="49"/>
      <c r="F23" s="50" t="s">
        <v>41</v>
      </c>
      <c r="G23" s="50"/>
      <c r="H23" s="50"/>
      <c r="I23" s="50"/>
      <c r="J23" s="50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s="55" customFormat="1" ht="15" customHeight="1">
      <c r="A24" s="52" t="s">
        <v>42</v>
      </c>
      <c r="B24" s="53"/>
      <c r="C24" s="53"/>
      <c r="D24" s="53"/>
      <c r="E24" s="53"/>
      <c r="F24" s="53"/>
      <c r="G24" s="53"/>
      <c r="H24" s="53"/>
      <c r="I24" s="53"/>
      <c r="J24" s="54" t="s">
        <v>43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</row>
    <row r="25" spans="1:33" s="9" customFormat="1">
      <c r="A25" s="1"/>
      <c r="B25" s="1"/>
      <c r="C25" s="1"/>
      <c r="D25" s="1"/>
      <c r="E25" s="1"/>
      <c r="F25" s="1"/>
      <c r="G25" s="1"/>
      <c r="H25" s="5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56"/>
      <c r="C26" s="56"/>
      <c r="D26" s="56"/>
      <c r="E26" s="56"/>
      <c r="F26" s="56"/>
      <c r="G26" s="56"/>
      <c r="H26" s="56"/>
      <c r="I26" s="5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56"/>
      <c r="C27" s="56"/>
      <c r="D27" s="56"/>
      <c r="E27" s="56"/>
      <c r="F27" s="56"/>
      <c r="G27" s="56"/>
      <c r="H27" s="56"/>
      <c r="I27" s="5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</sheetData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المسافرين في مطار دبي الدولي حسب النوع والشهر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0A17B531-386F-446A-A1C3-A83C1C81C10E}"/>
</file>

<file path=customXml/itemProps2.xml><?xml version="1.0" encoding="utf-8"?>
<ds:datastoreItem xmlns:ds="http://schemas.openxmlformats.org/officeDocument/2006/customXml" ds:itemID="{D9563E21-E105-4EEA-B005-80BDBA1FA091}"/>
</file>

<file path=customXml/itemProps3.xml><?xml version="1.0" encoding="utf-8"?>
<ds:datastoreItem xmlns:ds="http://schemas.openxmlformats.org/officeDocument/2006/customXml" ds:itemID="{79BC3157-B32A-4DB7-8BE1-CD9868A58592}"/>
</file>

<file path=customXml/itemProps4.xml><?xml version="1.0" encoding="utf-8"?>
<ds:datastoreItem xmlns:ds="http://schemas.openxmlformats.org/officeDocument/2006/customXml" ds:itemID="{FD976428-69D3-4192-90FD-AD5E69192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04-11 Table </vt:lpstr>
      <vt:lpstr>'جدول 04-11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Passengers' Movement at Dubai International Airport by Type and Month</dc:title>
  <dc:creator>Afaf Kamal Mahmood</dc:creator>
  <cp:lastModifiedBy>Afaf Kamal Mahmood</cp:lastModifiedBy>
  <dcterms:created xsi:type="dcterms:W3CDTF">2021-03-30T05:21:42Z</dcterms:created>
  <dcterms:modified xsi:type="dcterms:W3CDTF">2021-03-30T05:22:11Z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